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ADHERENCIA I TRIMESTRE" sheetId="1" r:id="rId1"/>
  </sheets>
  <calcPr calcId="144525"/>
</workbook>
</file>

<file path=xl/sharedStrings.xml><?xml version="1.0" encoding="utf-8"?>
<sst xmlns="http://schemas.openxmlformats.org/spreadsheetml/2006/main" count="93" uniqueCount="54">
  <si>
    <t>CONSOLIDADO DE LA EVALUACION DE ADHERENCIA DE HIGIENE DE MANOS DEL PERSONAL MEDICO Y NO MEDICO DE TODOS LOS SERVICIOS .   DEL I TRIMESTRE- 2023</t>
  </si>
  <si>
    <t>SERVICIOS</t>
  </si>
  <si>
    <t>OPORTUNIDADES</t>
  </si>
  <si>
    <t>ACCION DE HIGIENE DE MANOS</t>
  </si>
  <si>
    <t>MEDICOS</t>
  </si>
  <si>
    <t>LIC.ENFERMERIA</t>
  </si>
  <si>
    <t>OBSTETRAS</t>
  </si>
  <si>
    <t>TEC.ENFERMERIA</t>
  </si>
  <si>
    <t>BIOLOGOS</t>
  </si>
  <si>
    <t>ODONTOLOGOS</t>
  </si>
  <si>
    <t>INTERNOS</t>
  </si>
  <si>
    <t>TOTAL</t>
  </si>
  <si>
    <t>PORCENTAJE</t>
  </si>
  <si>
    <t>TOTAL EN GENERAL</t>
  </si>
  <si>
    <t>SUMA DE OPORTUNIDADES REGISTRADAS</t>
  </si>
  <si>
    <t>LAVADO DE MANOS</t>
  </si>
  <si>
    <t>FRICCION DE MANOS</t>
  </si>
  <si>
    <t>GUANTES</t>
  </si>
  <si>
    <t>OMISION</t>
  </si>
  <si>
    <t>% DE CUMPLIMIENTO</t>
  </si>
  <si>
    <t>PROFESIONALES</t>
  </si>
  <si>
    <t>CENTRO QUIRURGICO</t>
  </si>
  <si>
    <t>ADHERENCIA POR SERVICIOS</t>
  </si>
  <si>
    <t>MEDICO</t>
  </si>
  <si>
    <t>MATERNIDAD</t>
  </si>
  <si>
    <t>LIC. EN ENFERMERIA</t>
  </si>
  <si>
    <t>CENTRO OBSTETRICO</t>
  </si>
  <si>
    <t>TECNICOS EN ENFERMERIA</t>
  </si>
  <si>
    <t>EMERGENCIA</t>
  </si>
  <si>
    <t>OBSTETRA</t>
  </si>
  <si>
    <t>PEDIATRIA</t>
  </si>
  <si>
    <t>NEONATOLOGIA</t>
  </si>
  <si>
    <t>HOSPITALIZACION</t>
  </si>
  <si>
    <t>LABORATORIO</t>
  </si>
  <si>
    <t>PAI-CRED</t>
  </si>
  <si>
    <t>ODONTOLOGIA</t>
  </si>
  <si>
    <t>RADIOLOGIA</t>
  </si>
  <si>
    <t>CONSULTA EXTERNA</t>
  </si>
  <si>
    <t>En el cuadro podemos observar, que los servicios cumplieron una adherencia de Higiene de Manos el  44.4% y según la calificacion no cumplen con el estandar ,  accioneS de mejora consiste capacitacion permanente y supervision mensual.
l</t>
  </si>
  <si>
    <t>En el cuadro podemos observar que de las 27 oportunidades registradas a los diferentes profesionales medicos y no medicos evaluados en los diferentes servicios hospitalarios solo el 25.9 % cumplen con la Adherencia de la Higiene de manos.</t>
  </si>
  <si>
    <t>En el cuadro podemos observar que de las  27  oportunidades registradas a los diferentes profesionales medicos y no medicos evaluados en los diferentes servicios hospitalarios solo el 37 % cumplen con la Adherencia de la Higiene de Manos.</t>
  </si>
  <si>
    <t>ESCALA DE VALORACION</t>
  </si>
  <si>
    <t>CALIFICACION SEGÚN PARAMETROS ESTABLECIDOS</t>
  </si>
  <si>
    <t>ESTANDAR</t>
  </si>
  <si>
    <t>ACCIONES DE MEJORA CONTINUA</t>
  </si>
  <si>
    <r>
      <rPr>
        <b/>
        <i/>
        <sz val="11"/>
        <color theme="1"/>
        <rFont val="Calibri"/>
        <charset val="134"/>
        <scheme val="minor"/>
      </rPr>
      <t xml:space="preserve">ADECUADO </t>
    </r>
    <r>
      <rPr>
        <sz val="11"/>
        <color theme="1"/>
        <rFont val="Calibri"/>
        <charset val="134"/>
        <scheme val="minor"/>
      </rPr>
      <t xml:space="preserve">                                                                                                     IGUAL O MAYOR DE 90%</t>
    </r>
  </si>
  <si>
    <t>75 al 100%</t>
  </si>
  <si>
    <t>CAPACITACION Y SUPERVISION ANUAL</t>
  </si>
  <si>
    <r>
      <rPr>
        <b/>
        <i/>
        <sz val="11"/>
        <color theme="1"/>
        <rFont val="Calibri"/>
        <charset val="134"/>
        <scheme val="minor"/>
      </rPr>
      <t>CUMPLEN</t>
    </r>
    <r>
      <rPr>
        <sz val="11"/>
        <color theme="1"/>
        <rFont val="Calibri"/>
        <charset val="134"/>
        <scheme val="minor"/>
      </rPr>
      <t xml:space="preserve">                                                                                    IGUAL O MAYOR DE 75.0 % HASTA 89.99%</t>
    </r>
  </si>
  <si>
    <t>CAPACITACION Y SUPERVISION SEMESTRAL</t>
  </si>
  <si>
    <r>
      <rPr>
        <b/>
        <i/>
        <sz val="11"/>
        <color theme="1"/>
        <rFont val="Calibri"/>
        <charset val="134"/>
        <scheme val="minor"/>
      </rPr>
      <t xml:space="preserve">CUMPLEN </t>
    </r>
    <r>
      <rPr>
        <sz val="11"/>
        <color theme="1"/>
        <rFont val="Calibri"/>
        <charset val="134"/>
        <scheme val="minor"/>
      </rPr>
      <t xml:space="preserve">   PARCIALMENTE IGUAL O MAYOR DE 60.00% HASTA 74.99%</t>
    </r>
  </si>
  <si>
    <t>CAPACITACION Y SUPERVISION MENSUAL</t>
  </si>
  <si>
    <r>
      <rPr>
        <b/>
        <i/>
        <sz val="11"/>
        <color theme="1"/>
        <rFont val="Calibri"/>
        <charset val="134"/>
        <scheme val="minor"/>
      </rPr>
      <t xml:space="preserve">NO CUMPLEN </t>
    </r>
    <r>
      <rPr>
        <sz val="11"/>
        <color theme="1"/>
        <rFont val="Calibri"/>
        <charset val="134"/>
        <scheme val="minor"/>
      </rPr>
      <t xml:space="preserve">                                                                   MENOR O IGUAL DE 59.99%</t>
    </r>
  </si>
  <si>
    <t>CAPACITACION Y SUPERVISION SEMANAL</t>
  </si>
</sst>
</file>

<file path=xl/styles.xml><?xml version="1.0" encoding="utf-8"?>
<styleSheet xmlns="http://schemas.openxmlformats.org/spreadsheetml/2006/main">
  <numFmts count="5">
    <numFmt numFmtId="176" formatCode="_-* #,##0\ &quot;€&quot;_-;\-* #,##0\ &quot;€&quot;_-;_-* &quot;-&quot;\ &quot;€&quot;_-;_-@_-"/>
    <numFmt numFmtId="177" formatCode="_-* #,##0.00\ &quot;€&quot;_-;\-* #,##0.00\ &quot;€&quot;_-;_-* \-??\ &quot;€&quot;_-;_-@_-"/>
    <numFmt numFmtId="43" formatCode="_-* #,##0.00_-;\-* #,##0.00_-;_-* &quot;-&quot;??_-;_-@_-"/>
    <numFmt numFmtId="41" formatCode="_-* #,##0_-;\-* #,##0_-;_-* &quot;-&quot;_-;_-@_-"/>
    <numFmt numFmtId="178" formatCode="0.0"/>
  </numFmts>
  <fonts count="33"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1"/>
      <name val="Calibri"/>
      <charset val="134"/>
    </font>
    <font>
      <b/>
      <sz val="8"/>
      <color theme="1"/>
      <name val="Calibri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color theme="1"/>
      <name val="Calibri"/>
      <charset val="134"/>
    </font>
    <font>
      <sz val="10"/>
      <color theme="1"/>
      <name val="Calibri"/>
      <charset val="134"/>
    </font>
    <font>
      <sz val="10"/>
      <name val="Calibri"/>
      <charset val="134"/>
    </font>
    <font>
      <b/>
      <sz val="10"/>
      <name val="Calibri"/>
      <charset val="134"/>
    </font>
    <font>
      <sz val="18"/>
      <color theme="1"/>
      <name val="Arial"/>
      <charset val="134"/>
    </font>
    <font>
      <b/>
      <sz val="20"/>
      <color theme="1"/>
      <name val="Calibri"/>
      <charset val="134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i/>
      <sz val="11"/>
      <color theme="1"/>
      <name val="Calibri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8" tint="0.6"/>
        <bgColor rgb="FFFFFF00"/>
      </patternFill>
    </fill>
    <fill>
      <patternFill patternType="solid">
        <fgColor theme="8" tint="0.6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4"/>
        <bgColor rgb="FF92D050"/>
      </patternFill>
    </fill>
    <fill>
      <patternFill patternType="solid">
        <fgColor theme="7" tint="0.4"/>
        <bgColor indexed="64"/>
      </patternFill>
    </fill>
    <fill>
      <patternFill patternType="solid">
        <fgColor theme="7" tint="0.4"/>
        <bgColor rgb="FFEEECE1"/>
      </patternFill>
    </fill>
    <fill>
      <patternFill patternType="solid">
        <fgColor theme="9" tint="0.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3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5" borderId="19" applyNumberFormat="0" applyAlignment="0" applyProtection="0">
      <alignment vertical="center"/>
    </xf>
    <xf numFmtId="0" fontId="0" fillId="30" borderId="20" applyNumberFormat="0" applyFont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7" borderId="17" applyNumberFormat="0" applyAlignment="0" applyProtection="0">
      <alignment vertical="center"/>
    </xf>
    <xf numFmtId="0" fontId="29" fillId="25" borderId="17" applyNumberFormat="0" applyAlignment="0" applyProtection="0">
      <alignment vertical="center"/>
    </xf>
    <xf numFmtId="0" fontId="31" fillId="33" borderId="23" applyNumberFormat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9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0" borderId="5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2" fillId="5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9" borderId="1" xfId="0" applyFill="1" applyBorder="1" applyAlignment="1">
      <alignment horizontal="center" wrapText="1"/>
    </xf>
    <xf numFmtId="0" fontId="0" fillId="9" borderId="8" xfId="0" applyFill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0" borderId="11" xfId="0" applyFill="1" applyBorder="1" applyAlignment="1">
      <alignment horizontal="center" wrapText="1"/>
    </xf>
    <xf numFmtId="0" fontId="0" fillId="10" borderId="0" xfId="0" applyFill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3" fillId="4" borderId="12" xfId="0" applyFont="1" applyFill="1" applyBorder="1" applyAlignment="1">
      <alignment vertical="center"/>
    </xf>
    <xf numFmtId="0" fontId="2" fillId="12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vertical="center"/>
    </xf>
    <xf numFmtId="0" fontId="9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178" fontId="2" fillId="13" borderId="6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7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wrapText="1"/>
    </xf>
    <xf numFmtId="0" fontId="9" fillId="15" borderId="1" xfId="0" applyFont="1" applyFill="1" applyBorder="1" applyAlignment="1">
      <alignment wrapText="1"/>
    </xf>
    <xf numFmtId="0" fontId="10" fillId="1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78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6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78" fontId="2" fillId="0" borderId="5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AN984"/>
  <sheetViews>
    <sheetView tabSelected="1" zoomScale="75" zoomScaleNormal="75" topLeftCell="A6" workbookViewId="0">
      <selection activeCell="O14" sqref="O14"/>
    </sheetView>
  </sheetViews>
  <sheetFormatPr defaultColWidth="14.4285714285714" defaultRowHeight="15" customHeight="1"/>
  <cols>
    <col min="1" max="1" width="1.28571428571429" style="1" customWidth="1"/>
    <col min="2" max="2" width="17.2857142857143" style="2" customWidth="1"/>
    <col min="3" max="18" width="6.28571428571429" style="1" customWidth="1"/>
    <col min="19" max="19" width="7.85714285714286" style="1" customWidth="1"/>
    <col min="20" max="20" width="10.7142857142857" style="1" customWidth="1"/>
    <col min="21" max="21" width="13.2857142857143" style="2" customWidth="1"/>
    <col min="22" max="22" width="17.5714285714286" style="2" customWidth="1"/>
    <col min="23" max="28" width="9.14285714285714" style="3" customWidth="1"/>
    <col min="29" max="29" width="9.14285714285714" style="2" customWidth="1"/>
    <col min="30" max="30" width="10.7142857142857" style="1" customWidth="1"/>
    <col min="31" max="31" width="12" style="2" customWidth="1"/>
    <col min="32" max="32" width="14.8571428571429" style="2" customWidth="1"/>
    <col min="33" max="39" width="11.8571428571429" style="2" customWidth="1"/>
    <col min="40" max="41" width="8.71428571428571" customWidth="1"/>
    <col min="42" max="42" width="8.85714285714286" customWidth="1"/>
    <col min="43" max="44" width="9.57142857142857" customWidth="1"/>
    <col min="45" max="45" width="8.57142857142857" customWidth="1"/>
    <col min="46" max="46" width="7" customWidth="1"/>
  </cols>
  <sheetData>
    <row r="2" ht="21" customHeight="1" spans="2:39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U2" s="51" t="s">
        <v>0</v>
      </c>
      <c r="V2" s="52"/>
      <c r="W2" s="53"/>
      <c r="X2" s="53"/>
      <c r="Y2" s="53"/>
      <c r="Z2" s="53"/>
      <c r="AA2" s="53"/>
      <c r="AB2" s="53"/>
      <c r="AC2" s="52"/>
      <c r="AE2" s="70" t="s">
        <v>0</v>
      </c>
      <c r="AF2" s="71"/>
      <c r="AG2" s="71"/>
      <c r="AH2" s="71"/>
      <c r="AI2" s="71"/>
      <c r="AJ2" s="71"/>
      <c r="AK2" s="71"/>
      <c r="AL2" s="71"/>
      <c r="AM2" s="71"/>
    </row>
    <row r="3" ht="18" customHeight="1" spans="2:39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U3" s="52"/>
      <c r="V3" s="52"/>
      <c r="W3" s="53"/>
      <c r="X3" s="53"/>
      <c r="Y3" s="53"/>
      <c r="Z3" s="53"/>
      <c r="AA3" s="53"/>
      <c r="AB3" s="53"/>
      <c r="AC3" s="52"/>
      <c r="AE3" s="71"/>
      <c r="AF3" s="71"/>
      <c r="AG3" s="71"/>
      <c r="AH3" s="71"/>
      <c r="AI3" s="71"/>
      <c r="AJ3" s="71"/>
      <c r="AK3" s="71"/>
      <c r="AL3" s="71"/>
      <c r="AM3" s="71"/>
    </row>
    <row r="4" ht="30" customHeight="1" spans="2:39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U4" s="52"/>
      <c r="V4" s="52"/>
      <c r="W4" s="53"/>
      <c r="X4" s="53"/>
      <c r="Y4" s="53"/>
      <c r="Z4" s="53"/>
      <c r="AA4" s="53"/>
      <c r="AB4" s="53"/>
      <c r="AC4" s="52"/>
      <c r="AE4" s="71"/>
      <c r="AF4" s="71"/>
      <c r="AG4" s="71"/>
      <c r="AH4" s="71"/>
      <c r="AI4" s="71"/>
      <c r="AJ4" s="71"/>
      <c r="AK4" s="71"/>
      <c r="AL4" s="71"/>
      <c r="AM4" s="71"/>
    </row>
    <row r="5" ht="25.5" customHeight="1" spans="2:39">
      <c r="B5" s="9" t="s">
        <v>1</v>
      </c>
      <c r="C5" s="10" t="s">
        <v>2</v>
      </c>
      <c r="D5" s="11"/>
      <c r="E5" s="11"/>
      <c r="F5" s="11"/>
      <c r="G5" s="11"/>
      <c r="H5" s="11"/>
      <c r="I5" s="11"/>
      <c r="J5" s="37"/>
      <c r="K5" s="38" t="s">
        <v>3</v>
      </c>
      <c r="L5" s="39"/>
      <c r="M5" s="39"/>
      <c r="N5" s="39"/>
      <c r="O5" s="39"/>
      <c r="P5" s="39"/>
      <c r="Q5" s="39"/>
      <c r="R5" s="39"/>
      <c r="S5" s="54"/>
      <c r="U5" s="55"/>
      <c r="V5" s="55"/>
      <c r="W5" s="56"/>
      <c r="X5" s="56"/>
      <c r="Y5" s="56"/>
      <c r="Z5" s="56"/>
      <c r="AA5" s="56"/>
      <c r="AB5" s="56"/>
      <c r="AC5" s="55"/>
      <c r="AE5" s="72"/>
      <c r="AF5" s="72"/>
      <c r="AG5" s="72"/>
      <c r="AH5" s="72"/>
      <c r="AI5" s="72"/>
      <c r="AJ5" s="72"/>
      <c r="AK5" s="72"/>
      <c r="AL5" s="72"/>
      <c r="AM5" s="72"/>
    </row>
    <row r="6" ht="65" customHeight="1" spans="2:40">
      <c r="B6" s="12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40" t="s">
        <v>11</v>
      </c>
      <c r="K6" s="13" t="s">
        <v>4</v>
      </c>
      <c r="L6" s="13" t="s">
        <v>5</v>
      </c>
      <c r="M6" s="13" t="s">
        <v>6</v>
      </c>
      <c r="N6" s="13" t="s">
        <v>7</v>
      </c>
      <c r="O6" s="13" t="s">
        <v>8</v>
      </c>
      <c r="P6" s="13" t="s">
        <v>9</v>
      </c>
      <c r="Q6" s="13" t="s">
        <v>10</v>
      </c>
      <c r="R6" s="57" t="s">
        <v>11</v>
      </c>
      <c r="S6" s="58" t="s">
        <v>12</v>
      </c>
      <c r="U6" s="59" t="s">
        <v>13</v>
      </c>
      <c r="V6" s="60" t="s">
        <v>1</v>
      </c>
      <c r="W6" s="60" t="s">
        <v>14</v>
      </c>
      <c r="X6" s="60" t="s">
        <v>15</v>
      </c>
      <c r="Y6" s="60" t="s">
        <v>16</v>
      </c>
      <c r="Z6" s="60" t="s">
        <v>17</v>
      </c>
      <c r="AA6" s="60" t="s">
        <v>18</v>
      </c>
      <c r="AB6" s="60" t="s">
        <v>11</v>
      </c>
      <c r="AC6" s="60" t="s">
        <v>19</v>
      </c>
      <c r="AE6" s="73" t="s">
        <v>13</v>
      </c>
      <c r="AF6" s="73" t="s">
        <v>20</v>
      </c>
      <c r="AG6" s="73" t="s">
        <v>14</v>
      </c>
      <c r="AH6" s="73" t="s">
        <v>15</v>
      </c>
      <c r="AI6" s="73" t="s">
        <v>16</v>
      </c>
      <c r="AJ6" s="73" t="s">
        <v>17</v>
      </c>
      <c r="AK6" s="73" t="s">
        <v>18</v>
      </c>
      <c r="AL6" s="73" t="s">
        <v>11</v>
      </c>
      <c r="AM6" s="73" t="s">
        <v>19</v>
      </c>
      <c r="AN6" s="83"/>
    </row>
    <row r="7" ht="30" customHeight="1" spans="2:40">
      <c r="B7" s="14" t="s">
        <v>21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41">
        <f t="shared" ref="J7:J19" si="0">SUM(C7:I7)</f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8">
        <f t="shared" ref="R7:R19" si="1">SUM(K7:Q7)</f>
        <v>0</v>
      </c>
      <c r="S7" s="61" t="e">
        <f t="shared" ref="S7:S20" si="2">R7/J7*100</f>
        <v>#DIV/0!</v>
      </c>
      <c r="U7" s="62" t="s">
        <v>22</v>
      </c>
      <c r="V7" s="63" t="s">
        <v>21</v>
      </c>
      <c r="W7" s="64">
        <v>0</v>
      </c>
      <c r="X7" s="65">
        <v>0</v>
      </c>
      <c r="Y7" s="74">
        <v>0</v>
      </c>
      <c r="Z7" s="74">
        <v>0</v>
      </c>
      <c r="AA7" s="74">
        <v>0</v>
      </c>
      <c r="AB7" s="65">
        <f t="shared" ref="AB7:AB19" si="3">X7+Y7</f>
        <v>0</v>
      </c>
      <c r="AC7" s="75" t="e">
        <f t="shared" ref="AC7:AC20" si="4">AB7/W7*100</f>
        <v>#DIV/0!</v>
      </c>
      <c r="AE7" s="62" t="s">
        <v>22</v>
      </c>
      <c r="AF7" s="76" t="s">
        <v>23</v>
      </c>
      <c r="AG7" s="84">
        <v>5</v>
      </c>
      <c r="AH7" s="17">
        <v>1</v>
      </c>
      <c r="AI7" s="17">
        <v>0</v>
      </c>
      <c r="AJ7" s="17">
        <v>0</v>
      </c>
      <c r="AK7" s="17">
        <v>4</v>
      </c>
      <c r="AL7" s="84">
        <f t="shared" ref="AL7:AL13" si="5">AH7+AI7</f>
        <v>1</v>
      </c>
      <c r="AM7" s="75">
        <f t="shared" ref="AM7:AM13" si="6">AL7/AG7*100</f>
        <v>20</v>
      </c>
      <c r="AN7" s="85"/>
    </row>
    <row r="8" ht="28" customHeight="1" spans="2:40">
      <c r="B8" s="14" t="s">
        <v>24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41">
        <f t="shared" si="0"/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8">
        <f t="shared" si="1"/>
        <v>0</v>
      </c>
      <c r="S8" s="61" t="e">
        <f t="shared" si="2"/>
        <v>#DIV/0!</v>
      </c>
      <c r="U8" s="62"/>
      <c r="V8" s="63" t="s">
        <v>24</v>
      </c>
      <c r="W8" s="64">
        <v>0</v>
      </c>
      <c r="X8" s="65">
        <v>0</v>
      </c>
      <c r="Y8" s="74">
        <v>0</v>
      </c>
      <c r="Z8" s="74">
        <v>0</v>
      </c>
      <c r="AA8" s="74">
        <v>0</v>
      </c>
      <c r="AB8" s="65">
        <f t="shared" si="3"/>
        <v>0</v>
      </c>
      <c r="AC8" s="75" t="e">
        <f t="shared" si="4"/>
        <v>#DIV/0!</v>
      </c>
      <c r="AE8" s="62"/>
      <c r="AF8" s="77" t="s">
        <v>25</v>
      </c>
      <c r="AG8" s="84">
        <v>10</v>
      </c>
      <c r="AH8" s="17">
        <v>2</v>
      </c>
      <c r="AI8" s="17">
        <v>3</v>
      </c>
      <c r="AJ8" s="17">
        <v>0</v>
      </c>
      <c r="AK8" s="17">
        <v>5</v>
      </c>
      <c r="AL8" s="84">
        <f t="shared" si="5"/>
        <v>5</v>
      </c>
      <c r="AM8" s="75">
        <f t="shared" si="6"/>
        <v>50</v>
      </c>
      <c r="AN8" s="85"/>
    </row>
    <row r="9" ht="31" customHeight="1" spans="2:40">
      <c r="B9" s="14" t="s">
        <v>26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41">
        <f t="shared" si="0"/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8">
        <f t="shared" si="1"/>
        <v>0</v>
      </c>
      <c r="S9" s="61" t="e">
        <f t="shared" si="2"/>
        <v>#DIV/0!</v>
      </c>
      <c r="U9" s="62"/>
      <c r="V9" s="63" t="s">
        <v>26</v>
      </c>
      <c r="W9" s="64">
        <v>0</v>
      </c>
      <c r="X9" s="65">
        <v>0</v>
      </c>
      <c r="Y9" s="74">
        <v>0</v>
      </c>
      <c r="Z9" s="74">
        <v>0</v>
      </c>
      <c r="AA9" s="74">
        <v>0</v>
      </c>
      <c r="AB9" s="65">
        <f t="shared" si="3"/>
        <v>0</v>
      </c>
      <c r="AC9" s="75" t="e">
        <f t="shared" si="4"/>
        <v>#DIV/0!</v>
      </c>
      <c r="AE9" s="62"/>
      <c r="AF9" s="77" t="s">
        <v>27</v>
      </c>
      <c r="AG9" s="84">
        <v>12</v>
      </c>
      <c r="AH9" s="17">
        <v>2</v>
      </c>
      <c r="AI9" s="17">
        <v>2</v>
      </c>
      <c r="AJ9" s="17">
        <v>2</v>
      </c>
      <c r="AK9" s="17">
        <v>6</v>
      </c>
      <c r="AL9" s="84">
        <f t="shared" si="5"/>
        <v>4</v>
      </c>
      <c r="AM9" s="75">
        <f t="shared" si="6"/>
        <v>33.3333333333333</v>
      </c>
      <c r="AN9" s="85"/>
    </row>
    <row r="10" ht="29" customHeight="1" spans="2:40">
      <c r="B10" s="14" t="s">
        <v>28</v>
      </c>
      <c r="C10" s="15">
        <v>5</v>
      </c>
      <c r="D10" s="15">
        <v>10</v>
      </c>
      <c r="E10" s="15">
        <v>0</v>
      </c>
      <c r="F10" s="15">
        <v>7</v>
      </c>
      <c r="G10" s="15">
        <v>0</v>
      </c>
      <c r="H10" s="15">
        <v>0</v>
      </c>
      <c r="I10" s="15">
        <v>0</v>
      </c>
      <c r="J10" s="41">
        <f t="shared" si="0"/>
        <v>22</v>
      </c>
      <c r="K10" s="15">
        <v>3</v>
      </c>
      <c r="L10" s="15">
        <v>3</v>
      </c>
      <c r="M10" s="15">
        <v>0</v>
      </c>
      <c r="N10" s="15">
        <v>4</v>
      </c>
      <c r="O10" s="15">
        <v>0</v>
      </c>
      <c r="P10" s="15">
        <v>0</v>
      </c>
      <c r="Q10" s="15">
        <v>0</v>
      </c>
      <c r="R10" s="18">
        <f t="shared" si="1"/>
        <v>10</v>
      </c>
      <c r="S10" s="61">
        <f t="shared" si="2"/>
        <v>45.4545454545455</v>
      </c>
      <c r="U10" s="62"/>
      <c r="V10" s="63" t="s">
        <v>28</v>
      </c>
      <c r="W10" s="64">
        <v>22</v>
      </c>
      <c r="X10" s="65">
        <v>3</v>
      </c>
      <c r="Y10" s="65">
        <v>3</v>
      </c>
      <c r="Z10" s="74">
        <v>4</v>
      </c>
      <c r="AA10" s="74">
        <v>12</v>
      </c>
      <c r="AB10" s="65">
        <f t="shared" si="3"/>
        <v>6</v>
      </c>
      <c r="AC10" s="75">
        <f t="shared" si="4"/>
        <v>27.2727272727273</v>
      </c>
      <c r="AE10" s="62"/>
      <c r="AF10" s="77" t="s">
        <v>29</v>
      </c>
      <c r="AG10" s="84">
        <v>0</v>
      </c>
      <c r="AH10" s="17">
        <v>0</v>
      </c>
      <c r="AI10" s="17">
        <v>0</v>
      </c>
      <c r="AJ10" s="17">
        <v>0</v>
      </c>
      <c r="AK10" s="17">
        <v>0</v>
      </c>
      <c r="AL10" s="84">
        <f t="shared" si="5"/>
        <v>0</v>
      </c>
      <c r="AM10" s="75" t="e">
        <f t="shared" si="6"/>
        <v>#DIV/0!</v>
      </c>
      <c r="AN10" s="85"/>
    </row>
    <row r="11" ht="23" customHeight="1" spans="2:40">
      <c r="B11" s="14" t="s">
        <v>30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41">
        <f t="shared" si="0"/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8">
        <f t="shared" si="1"/>
        <v>0</v>
      </c>
      <c r="S11" s="61" t="e">
        <f t="shared" si="2"/>
        <v>#DIV/0!</v>
      </c>
      <c r="U11" s="62"/>
      <c r="V11" s="63" t="s">
        <v>30</v>
      </c>
      <c r="W11" s="64">
        <v>0</v>
      </c>
      <c r="X11" s="65">
        <v>0</v>
      </c>
      <c r="Y11" s="74">
        <v>0</v>
      </c>
      <c r="Z11" s="74">
        <v>0</v>
      </c>
      <c r="AA11" s="74">
        <v>0</v>
      </c>
      <c r="AB11" s="65">
        <f t="shared" si="3"/>
        <v>0</v>
      </c>
      <c r="AC11" s="75" t="e">
        <f t="shared" si="4"/>
        <v>#DIV/0!</v>
      </c>
      <c r="AE11" s="62"/>
      <c r="AF11" s="78" t="s">
        <v>8</v>
      </c>
      <c r="AG11" s="84">
        <v>0</v>
      </c>
      <c r="AH11" s="17">
        <v>0</v>
      </c>
      <c r="AI11" s="17">
        <v>0</v>
      </c>
      <c r="AJ11" s="17">
        <v>0</v>
      </c>
      <c r="AK11" s="17">
        <v>0</v>
      </c>
      <c r="AL11" s="84">
        <f t="shared" si="5"/>
        <v>0</v>
      </c>
      <c r="AM11" s="75" t="e">
        <f t="shared" si="6"/>
        <v>#DIV/0!</v>
      </c>
      <c r="AN11" s="85"/>
    </row>
    <row r="12" ht="23" customHeight="1" spans="2:40">
      <c r="B12" s="16" t="s">
        <v>31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41">
        <f t="shared" si="0"/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8">
        <f t="shared" si="1"/>
        <v>0</v>
      </c>
      <c r="S12" s="61" t="e">
        <f t="shared" si="2"/>
        <v>#DIV/0!</v>
      </c>
      <c r="U12" s="62"/>
      <c r="V12" s="66" t="s">
        <v>31</v>
      </c>
      <c r="W12" s="64">
        <v>0</v>
      </c>
      <c r="X12" s="65">
        <v>0</v>
      </c>
      <c r="Y12" s="74">
        <v>0</v>
      </c>
      <c r="Z12" s="74">
        <v>0</v>
      </c>
      <c r="AA12" s="74">
        <v>0</v>
      </c>
      <c r="AB12" s="65">
        <f t="shared" si="3"/>
        <v>0</v>
      </c>
      <c r="AC12" s="75" t="e">
        <f t="shared" si="4"/>
        <v>#DIV/0!</v>
      </c>
      <c r="AE12" s="62"/>
      <c r="AF12" s="79" t="s">
        <v>9</v>
      </c>
      <c r="AG12" s="84">
        <v>0</v>
      </c>
      <c r="AH12" s="17">
        <v>0</v>
      </c>
      <c r="AI12" s="17">
        <v>0</v>
      </c>
      <c r="AJ12" s="17">
        <v>0</v>
      </c>
      <c r="AK12" s="17">
        <v>0</v>
      </c>
      <c r="AL12" s="84">
        <f t="shared" si="5"/>
        <v>0</v>
      </c>
      <c r="AM12" s="75" t="e">
        <f t="shared" si="6"/>
        <v>#DIV/0!</v>
      </c>
      <c r="AN12" s="85"/>
    </row>
    <row r="13" ht="23" customHeight="1" spans="2:40">
      <c r="B13" s="14" t="s">
        <v>32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41">
        <f t="shared" si="0"/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8">
        <f t="shared" si="1"/>
        <v>0</v>
      </c>
      <c r="S13" s="61" t="e">
        <f t="shared" si="2"/>
        <v>#DIV/0!</v>
      </c>
      <c r="U13" s="62"/>
      <c r="V13" s="63" t="s">
        <v>32</v>
      </c>
      <c r="W13" s="64">
        <v>0</v>
      </c>
      <c r="X13" s="65">
        <v>0</v>
      </c>
      <c r="Y13" s="74">
        <v>0</v>
      </c>
      <c r="Z13" s="74">
        <v>0</v>
      </c>
      <c r="AA13" s="74">
        <v>0</v>
      </c>
      <c r="AB13" s="65">
        <f t="shared" si="3"/>
        <v>0</v>
      </c>
      <c r="AC13" s="75" t="e">
        <f t="shared" si="4"/>
        <v>#DIV/0!</v>
      </c>
      <c r="AE13" s="62"/>
      <c r="AF13" s="78" t="s">
        <v>10</v>
      </c>
      <c r="AG13" s="84">
        <v>0</v>
      </c>
      <c r="AH13" s="17">
        <v>0</v>
      </c>
      <c r="AI13" s="17">
        <v>0</v>
      </c>
      <c r="AJ13" s="17">
        <v>0</v>
      </c>
      <c r="AK13" s="17">
        <v>0</v>
      </c>
      <c r="AL13" s="84">
        <f t="shared" si="5"/>
        <v>0</v>
      </c>
      <c r="AM13" s="75" t="e">
        <f t="shared" si="6"/>
        <v>#DIV/0!</v>
      </c>
      <c r="AN13" s="85"/>
    </row>
    <row r="14" ht="23" customHeight="1" spans="2:40">
      <c r="B14" s="14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41">
        <f t="shared" si="0"/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8">
        <f t="shared" si="1"/>
        <v>0</v>
      </c>
      <c r="S14" s="61" t="e">
        <f t="shared" si="2"/>
        <v>#DIV/0!</v>
      </c>
      <c r="U14" s="62"/>
      <c r="V14" s="63" t="s">
        <v>33</v>
      </c>
      <c r="W14" s="64">
        <v>0</v>
      </c>
      <c r="X14" s="65">
        <v>0</v>
      </c>
      <c r="Y14" s="74">
        <v>0</v>
      </c>
      <c r="Z14" s="74">
        <v>0</v>
      </c>
      <c r="AA14" s="74">
        <v>0</v>
      </c>
      <c r="AB14" s="65">
        <f t="shared" si="3"/>
        <v>0</v>
      </c>
      <c r="AC14" s="75" t="e">
        <f t="shared" si="4"/>
        <v>#DIV/0!</v>
      </c>
      <c r="AE14" s="62"/>
      <c r="AF14" s="79"/>
      <c r="AG14" s="84"/>
      <c r="AH14" s="17"/>
      <c r="AI14" s="17"/>
      <c r="AJ14" s="17"/>
      <c r="AK14" s="17"/>
      <c r="AL14" s="17"/>
      <c r="AM14" s="75"/>
      <c r="AN14" s="85"/>
    </row>
    <row r="15" ht="23" customHeight="1" spans="2:40">
      <c r="B15" s="14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41">
        <f t="shared" si="0"/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8">
        <f t="shared" si="1"/>
        <v>0</v>
      </c>
      <c r="S15" s="61" t="e">
        <f t="shared" si="2"/>
        <v>#DIV/0!</v>
      </c>
      <c r="U15" s="62"/>
      <c r="V15" s="63" t="s">
        <v>34</v>
      </c>
      <c r="W15" s="64">
        <v>0</v>
      </c>
      <c r="X15" s="65">
        <v>0</v>
      </c>
      <c r="Y15" s="74">
        <v>0</v>
      </c>
      <c r="Z15" s="74">
        <v>0</v>
      </c>
      <c r="AA15" s="74">
        <v>0</v>
      </c>
      <c r="AB15" s="65">
        <f t="shared" si="3"/>
        <v>0</v>
      </c>
      <c r="AC15" s="75" t="e">
        <f t="shared" si="4"/>
        <v>#DIV/0!</v>
      </c>
      <c r="AE15" s="62"/>
      <c r="AF15" s="79"/>
      <c r="AG15" s="84"/>
      <c r="AH15" s="17"/>
      <c r="AI15" s="17"/>
      <c r="AJ15" s="17"/>
      <c r="AK15" s="17"/>
      <c r="AL15" s="17"/>
      <c r="AM15" s="75"/>
      <c r="AN15" s="85"/>
    </row>
    <row r="16" ht="23" customHeight="1" spans="2:40">
      <c r="B16" s="14" t="s">
        <v>35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41">
        <f t="shared" si="0"/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8">
        <f t="shared" si="1"/>
        <v>0</v>
      </c>
      <c r="S16" s="61" t="e">
        <f t="shared" si="2"/>
        <v>#DIV/0!</v>
      </c>
      <c r="U16" s="62"/>
      <c r="V16" s="63" t="s">
        <v>35</v>
      </c>
      <c r="W16" s="64">
        <v>0</v>
      </c>
      <c r="X16" s="65">
        <v>0</v>
      </c>
      <c r="Y16" s="74">
        <v>0</v>
      </c>
      <c r="Z16" s="74">
        <v>0</v>
      </c>
      <c r="AA16" s="74">
        <v>0</v>
      </c>
      <c r="AB16" s="65">
        <f t="shared" si="3"/>
        <v>0</v>
      </c>
      <c r="AC16" s="75" t="e">
        <f t="shared" si="4"/>
        <v>#DIV/0!</v>
      </c>
      <c r="AE16" s="62"/>
      <c r="AF16" s="80"/>
      <c r="AG16" s="84"/>
      <c r="AH16" s="17"/>
      <c r="AI16" s="17"/>
      <c r="AJ16" s="17"/>
      <c r="AK16" s="17"/>
      <c r="AL16" s="17"/>
      <c r="AM16" s="75"/>
      <c r="AN16" s="85"/>
    </row>
    <row r="17" ht="23" customHeight="1" spans="2:40">
      <c r="B17" s="14" t="s">
        <v>36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41">
        <f t="shared" si="0"/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8">
        <f t="shared" si="1"/>
        <v>0</v>
      </c>
      <c r="S17" s="61" t="e">
        <f t="shared" si="2"/>
        <v>#DIV/0!</v>
      </c>
      <c r="U17" s="62"/>
      <c r="V17" s="63" t="s">
        <v>36</v>
      </c>
      <c r="W17" s="64">
        <v>0</v>
      </c>
      <c r="X17" s="65">
        <v>0</v>
      </c>
      <c r="Y17" s="74">
        <v>0</v>
      </c>
      <c r="Z17" s="74">
        <v>0</v>
      </c>
      <c r="AA17" s="74">
        <v>0</v>
      </c>
      <c r="AB17" s="65">
        <f t="shared" si="3"/>
        <v>0</v>
      </c>
      <c r="AC17" s="75" t="e">
        <f t="shared" si="4"/>
        <v>#DIV/0!</v>
      </c>
      <c r="AE17" s="62"/>
      <c r="AF17" s="80"/>
      <c r="AG17" s="84"/>
      <c r="AH17" s="17"/>
      <c r="AI17" s="17"/>
      <c r="AJ17" s="17"/>
      <c r="AK17" s="17"/>
      <c r="AL17" s="17"/>
      <c r="AM17" s="75"/>
      <c r="AN17" s="85"/>
    </row>
    <row r="18" ht="30" customHeight="1" spans="2:40">
      <c r="B18" s="14" t="s">
        <v>37</v>
      </c>
      <c r="C18" s="15">
        <v>0</v>
      </c>
      <c r="D18" s="15">
        <v>0</v>
      </c>
      <c r="E18" s="15">
        <v>0</v>
      </c>
      <c r="F18" s="15">
        <v>5</v>
      </c>
      <c r="G18" s="15">
        <v>0</v>
      </c>
      <c r="H18" s="15">
        <v>0</v>
      </c>
      <c r="I18" s="15">
        <v>0</v>
      </c>
      <c r="J18" s="41">
        <f>SUM(C18:I18)</f>
        <v>5</v>
      </c>
      <c r="K18" s="15">
        <v>0</v>
      </c>
      <c r="L18" s="15">
        <v>0</v>
      </c>
      <c r="M18" s="15">
        <v>0</v>
      </c>
      <c r="N18" s="15">
        <v>2</v>
      </c>
      <c r="O18" s="15">
        <v>0</v>
      </c>
      <c r="P18" s="15">
        <v>0</v>
      </c>
      <c r="Q18" s="15">
        <v>0</v>
      </c>
      <c r="R18" s="18">
        <f>SUM(K18:Q18)</f>
        <v>2</v>
      </c>
      <c r="S18" s="61">
        <f>R18/J18*100</f>
        <v>40</v>
      </c>
      <c r="U18" s="62"/>
      <c r="V18" s="63" t="s">
        <v>37</v>
      </c>
      <c r="W18" s="64">
        <v>5</v>
      </c>
      <c r="X18" s="65">
        <v>1</v>
      </c>
      <c r="Y18" s="65">
        <v>0</v>
      </c>
      <c r="Z18" s="74">
        <v>1</v>
      </c>
      <c r="AA18" s="74">
        <v>3</v>
      </c>
      <c r="AB18" s="65">
        <f>X18+Y18</f>
        <v>1</v>
      </c>
      <c r="AC18" s="75">
        <f>AB18/W18*100</f>
        <v>20</v>
      </c>
      <c r="AE18" s="62"/>
      <c r="AF18" s="80"/>
      <c r="AG18" s="84"/>
      <c r="AH18" s="17"/>
      <c r="AI18" s="17"/>
      <c r="AJ18" s="17"/>
      <c r="AK18" s="17"/>
      <c r="AL18" s="17"/>
      <c r="AM18" s="75"/>
      <c r="AN18" s="85"/>
    </row>
    <row r="19" ht="23" customHeight="1" spans="2:40">
      <c r="B19" s="17" t="s">
        <v>11</v>
      </c>
      <c r="C19" s="18">
        <f>SUM(C7:C18)</f>
        <v>5</v>
      </c>
      <c r="D19" s="18">
        <f>SUM(D7:D18)</f>
        <v>10</v>
      </c>
      <c r="E19" s="18">
        <f>SUM(E7:E18)</f>
        <v>0</v>
      </c>
      <c r="F19" s="18">
        <f>SUM(F7:F18)</f>
        <v>12</v>
      </c>
      <c r="G19" s="18">
        <f>SUM(G7:G18)</f>
        <v>0</v>
      </c>
      <c r="H19" s="18">
        <f>SUM(H7:H18)</f>
        <v>0</v>
      </c>
      <c r="I19" s="18">
        <f>SUM(I7:I18)</f>
        <v>0</v>
      </c>
      <c r="J19" s="42">
        <f t="shared" ref="J19:S19" si="7">SUM(J7:J18)</f>
        <v>27</v>
      </c>
      <c r="K19" s="18">
        <f t="shared" si="7"/>
        <v>3</v>
      </c>
      <c r="L19" s="18">
        <f t="shared" si="7"/>
        <v>3</v>
      </c>
      <c r="M19" s="18">
        <f t="shared" si="7"/>
        <v>0</v>
      </c>
      <c r="N19" s="18">
        <f t="shared" si="7"/>
        <v>6</v>
      </c>
      <c r="O19" s="18">
        <f t="shared" si="7"/>
        <v>0</v>
      </c>
      <c r="P19" s="18">
        <f t="shared" si="7"/>
        <v>0</v>
      </c>
      <c r="Q19" s="18">
        <f t="shared" si="7"/>
        <v>0</v>
      </c>
      <c r="R19" s="18">
        <f>SUM(R7:R18)</f>
        <v>12</v>
      </c>
      <c r="S19" s="61">
        <f>R19/J19*100</f>
        <v>44.4444444444444</v>
      </c>
      <c r="U19" s="67"/>
      <c r="V19" s="17" t="s">
        <v>11</v>
      </c>
      <c r="W19" s="68">
        <f t="shared" ref="W19:AB19" si="8">SUM(W7:W18)</f>
        <v>27</v>
      </c>
      <c r="X19" s="65">
        <f t="shared" si="8"/>
        <v>4</v>
      </c>
      <c r="Y19" s="65">
        <f t="shared" si="8"/>
        <v>3</v>
      </c>
      <c r="Z19" s="65">
        <f t="shared" si="8"/>
        <v>5</v>
      </c>
      <c r="AA19" s="65">
        <f t="shared" si="8"/>
        <v>15</v>
      </c>
      <c r="AB19" s="65">
        <f t="shared" si="8"/>
        <v>7</v>
      </c>
      <c r="AC19" s="75">
        <f>AB19/W19*100</f>
        <v>25.9259259259259</v>
      </c>
      <c r="AE19" s="67"/>
      <c r="AF19" s="81" t="s">
        <v>11</v>
      </c>
      <c r="AG19" s="86">
        <f>SUM(AG7:AG17)</f>
        <v>27</v>
      </c>
      <c r="AH19" s="87">
        <f>SUM(AH7:AH18)</f>
        <v>5</v>
      </c>
      <c r="AI19" s="87">
        <f>SUM(AI7:AI18)</f>
        <v>5</v>
      </c>
      <c r="AJ19" s="87">
        <f>SUM(AJ7:AJ18)</f>
        <v>2</v>
      </c>
      <c r="AK19" s="87">
        <f>SUM(AK7:AK18)</f>
        <v>15</v>
      </c>
      <c r="AL19" s="87">
        <f>AH19+AI19</f>
        <v>10</v>
      </c>
      <c r="AM19" s="88">
        <f>AL19/AG19*100</f>
        <v>37.037037037037</v>
      </c>
      <c r="AN19" s="89"/>
    </row>
    <row r="20" ht="15.75" customHeight="1" spans="28:28">
      <c r="AB20" s="82"/>
    </row>
    <row r="21" ht="15.75" customHeight="1" spans="2:39">
      <c r="B21" s="19" t="s">
        <v>38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U21" s="69" t="s">
        <v>39</v>
      </c>
      <c r="V21" s="69"/>
      <c r="W21" s="3"/>
      <c r="X21" s="3"/>
      <c r="Y21" s="3"/>
      <c r="Z21" s="3"/>
      <c r="AA21" s="3"/>
      <c r="AB21" s="3"/>
      <c r="AC21" s="69"/>
      <c r="AE21" s="69" t="s">
        <v>40</v>
      </c>
      <c r="AF21" s="69"/>
      <c r="AG21" s="69"/>
      <c r="AH21" s="69"/>
      <c r="AI21" s="69"/>
      <c r="AJ21" s="69"/>
      <c r="AK21" s="69"/>
      <c r="AL21" s="69"/>
      <c r="AM21" s="69"/>
    </row>
    <row r="22" ht="15.75" customHeight="1" spans="2:39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U22" s="69"/>
      <c r="V22" s="69"/>
      <c r="W22" s="3"/>
      <c r="X22" s="3"/>
      <c r="Y22" s="3"/>
      <c r="Z22" s="3"/>
      <c r="AA22" s="3"/>
      <c r="AB22" s="3"/>
      <c r="AC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ht="57" customHeight="1" spans="1:39">
      <c r="A23" s="2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U23" s="69"/>
      <c r="V23" s="69"/>
      <c r="W23" s="3"/>
      <c r="X23" s="3"/>
      <c r="Y23" s="3"/>
      <c r="Z23" s="3"/>
      <c r="AA23" s="3"/>
      <c r="AB23" s="3"/>
      <c r="AC23" s="69"/>
      <c r="AE23" s="69"/>
      <c r="AF23" s="69"/>
      <c r="AG23" s="69"/>
      <c r="AH23" s="69"/>
      <c r="AI23" s="69"/>
      <c r="AJ23" s="69"/>
      <c r="AK23" s="69"/>
      <c r="AL23" s="69"/>
      <c r="AM23" s="69"/>
    </row>
    <row r="24" ht="15.75" customHeight="1" spans="2:11">
      <c r="B24" s="21" t="s">
        <v>41</v>
      </c>
      <c r="C24" s="21"/>
      <c r="D24" s="21"/>
      <c r="E24" s="21"/>
      <c r="F24" s="21"/>
      <c r="G24" s="21"/>
      <c r="H24" s="21"/>
      <c r="I24" s="21"/>
      <c r="J24" s="21"/>
      <c r="K24" s="21"/>
    </row>
    <row r="25" ht="15.75" customHeight="1" spans="2:11">
      <c r="B25" s="22" t="s">
        <v>42</v>
      </c>
      <c r="C25" s="22"/>
      <c r="D25" s="22"/>
      <c r="E25" s="22"/>
      <c r="F25" s="22"/>
      <c r="G25" s="23" t="s">
        <v>43</v>
      </c>
      <c r="H25" s="24" t="s">
        <v>44</v>
      </c>
      <c r="I25" s="24"/>
      <c r="J25" s="24"/>
      <c r="K25" s="24"/>
    </row>
    <row r="26" ht="15.75" customHeight="1" spans="2:11">
      <c r="B26" s="22"/>
      <c r="C26" s="22"/>
      <c r="D26" s="22"/>
      <c r="E26" s="22"/>
      <c r="F26" s="22"/>
      <c r="G26" s="23"/>
      <c r="H26" s="24"/>
      <c r="I26" s="24"/>
      <c r="J26" s="24"/>
      <c r="K26" s="24"/>
    </row>
    <row r="27" ht="15.75" customHeight="1" spans="2:11">
      <c r="B27" s="25" t="s">
        <v>45</v>
      </c>
      <c r="C27" s="25"/>
      <c r="D27" s="25"/>
      <c r="E27" s="26"/>
      <c r="F27" s="26"/>
      <c r="G27" s="27" t="s">
        <v>46</v>
      </c>
      <c r="H27" s="28" t="s">
        <v>47</v>
      </c>
      <c r="I27" s="43"/>
      <c r="J27" s="43"/>
      <c r="K27" s="44"/>
    </row>
    <row r="28" ht="15.75" customHeight="1" spans="2:11">
      <c r="B28" s="25"/>
      <c r="C28" s="25"/>
      <c r="D28" s="25"/>
      <c r="E28" s="26"/>
      <c r="F28" s="26"/>
      <c r="G28" s="27"/>
      <c r="H28" s="29"/>
      <c r="I28" s="45"/>
      <c r="J28" s="45"/>
      <c r="K28" s="46"/>
    </row>
    <row r="29" ht="15.75" customHeight="1" spans="2:11">
      <c r="B29" s="30" t="s">
        <v>48</v>
      </c>
      <c r="C29" s="30"/>
      <c r="D29" s="30"/>
      <c r="E29" s="31"/>
      <c r="F29" s="31"/>
      <c r="G29" s="27"/>
      <c r="H29" s="32" t="s">
        <v>49</v>
      </c>
      <c r="I29" s="47"/>
      <c r="J29" s="47"/>
      <c r="K29" s="48"/>
    </row>
    <row r="30" ht="15.75" customHeight="1" spans="2:11">
      <c r="B30" s="30"/>
      <c r="C30" s="30"/>
      <c r="D30" s="30"/>
      <c r="E30" s="31"/>
      <c r="F30" s="31"/>
      <c r="G30" s="27"/>
      <c r="H30" s="33"/>
      <c r="I30" s="49"/>
      <c r="J30" s="49"/>
      <c r="K30" s="50"/>
    </row>
    <row r="31" ht="15.75" customHeight="1" spans="2:11">
      <c r="B31" s="34" t="s">
        <v>50</v>
      </c>
      <c r="C31" s="34"/>
      <c r="D31" s="34"/>
      <c r="E31" s="34"/>
      <c r="F31" s="34"/>
      <c r="G31" s="27"/>
      <c r="H31" s="32" t="s">
        <v>51</v>
      </c>
      <c r="I31" s="47"/>
      <c r="J31" s="47"/>
      <c r="K31" s="48"/>
    </row>
    <row r="32" ht="15.75" customHeight="1" spans="2:11">
      <c r="B32" s="35"/>
      <c r="C32" s="35"/>
      <c r="D32" s="35"/>
      <c r="E32" s="35"/>
      <c r="F32" s="35"/>
      <c r="G32" s="27"/>
      <c r="H32" s="33"/>
      <c r="I32" s="49"/>
      <c r="J32" s="49"/>
      <c r="K32" s="50"/>
    </row>
    <row r="33" ht="15.75" customHeight="1" spans="2:11">
      <c r="B33" s="36" t="s">
        <v>52</v>
      </c>
      <c r="C33" s="36"/>
      <c r="D33" s="36"/>
      <c r="E33" s="36"/>
      <c r="F33" s="36"/>
      <c r="G33" s="27"/>
      <c r="H33" s="32" t="s">
        <v>53</v>
      </c>
      <c r="I33" s="47"/>
      <c r="J33" s="47"/>
      <c r="K33" s="48"/>
    </row>
    <row r="34" ht="15.75" customHeight="1" spans="2:11">
      <c r="B34" s="36"/>
      <c r="C34" s="36"/>
      <c r="D34" s="36"/>
      <c r="E34" s="36"/>
      <c r="F34" s="36"/>
      <c r="G34" s="27"/>
      <c r="H34" s="33"/>
      <c r="I34" s="49"/>
      <c r="J34" s="49"/>
      <c r="K34" s="50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mergeCells count="24">
    <mergeCell ref="C5:J5"/>
    <mergeCell ref="K5:S5"/>
    <mergeCell ref="B24:K24"/>
    <mergeCell ref="B5:B6"/>
    <mergeCell ref="G25:G26"/>
    <mergeCell ref="G27:G34"/>
    <mergeCell ref="U7:U19"/>
    <mergeCell ref="AE7:AE19"/>
    <mergeCell ref="B31:F32"/>
    <mergeCell ref="B33:F34"/>
    <mergeCell ref="B27:F28"/>
    <mergeCell ref="B29:F30"/>
    <mergeCell ref="B25:F26"/>
    <mergeCell ref="H31:K32"/>
    <mergeCell ref="H33:K34"/>
    <mergeCell ref="H27:K28"/>
    <mergeCell ref="H29:K30"/>
    <mergeCell ref="AE2:AM5"/>
    <mergeCell ref="H25:K26"/>
    <mergeCell ref="AE21:AM23"/>
    <mergeCell ref="B2:S4"/>
    <mergeCell ref="U2:AC5"/>
    <mergeCell ref="B21:S23"/>
    <mergeCell ref="U21:AC23"/>
  </mergeCells>
  <printOptions verticalCentered="1"/>
  <pageMargins left="0" right="0" top="0" bottom="0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ADHERENCIA I TRIMESTRE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pcJefaturaEnf</cp:lastModifiedBy>
  <dcterms:created xsi:type="dcterms:W3CDTF">2019-09-17T04:47:00Z</dcterms:created>
  <dcterms:modified xsi:type="dcterms:W3CDTF">2023-04-24T15:38:35Z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148753A868F947BAAC010946480579E9</vt:lpwstr>
  </property>
  <property fmtid="{D5CDD505-2E9C-101B-9397-08002B2CF9AE}" pid="3" name="KSOProductBuildVer">
    <vt:lpwstr>3082-11.2.0.11417</vt:lpwstr>
  </property>
</Properties>
</file>